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<sst xmlns="http://schemas.openxmlformats.org/spreadsheetml/2006/main" count="90" uniqueCount="38">
  <si>
    <t>SALE PRICE</t>
  </si>
  <si>
    <t>SALE #1</t>
  </si>
  <si>
    <t>SALE #2</t>
  </si>
  <si>
    <t>SALE #3</t>
  </si>
  <si>
    <t>COST NEW</t>
  </si>
  <si>
    <t>DEPRECIATION</t>
  </si>
  <si>
    <t>ESTIMATED TOTAL LIFE</t>
  </si>
  <si>
    <t>LIFE ESTIMATE</t>
  </si>
  <si>
    <t>SALE PROPERTY ANNUAL DEPRECIATION</t>
  </si>
  <si>
    <t>SALE PROPERTY DWELLING LIFE WHEN NEW</t>
  </si>
  <si>
    <t>SALE PROPERTY DWELLING REMAINING ECONOMIC LIFE</t>
  </si>
  <si>
    <t xml:space="preserve">SALE PROPERTY DWELLING EFFECTIVE AGE </t>
  </si>
  <si>
    <t>SUBJECT</t>
  </si>
  <si>
    <t>SALE PROPERTY DWELLING DEPRECIATED VALUE</t>
  </si>
  <si>
    <t>Accrued Depreciation Analysis</t>
  </si>
  <si>
    <t>Given Total Life Expectancy</t>
  </si>
  <si>
    <t>Given Dwelling Age</t>
  </si>
  <si>
    <t>Dwelling Size</t>
  </si>
  <si>
    <t>Indicated Dwelling Cost New</t>
  </si>
  <si>
    <t>Improvement Cost New</t>
  </si>
  <si>
    <t>Sale Price</t>
  </si>
  <si>
    <t>Site Value Opinion</t>
  </si>
  <si>
    <t>Deprec'd Site Improvements</t>
  </si>
  <si>
    <t>Contributory Value of Improvements</t>
  </si>
  <si>
    <t>Dwelling Age (Effective or Actual)</t>
  </si>
  <si>
    <t>Annual Depreciation</t>
  </si>
  <si>
    <t>Cost New</t>
  </si>
  <si>
    <t>Total Life</t>
  </si>
  <si>
    <t>Remaining Life</t>
  </si>
  <si>
    <t>Estimated Age (Eff or Act)</t>
  </si>
  <si>
    <t>Dwelling Depreciation, Life New, Remaining Life, and Effective Age</t>
  </si>
  <si>
    <t>REMAINING LIFE</t>
  </si>
  <si>
    <t>Note: Be consistent when using effective age or actual age in table.</t>
  </si>
  <si>
    <t>Effective age pertains to total, and remaining, economic life; physical age pertains to total, and remaining, physical life.</t>
  </si>
  <si>
    <t>Garage &amp; Other</t>
  </si>
  <si>
    <t>Dwelling Cost per Sq.Ft. (Est'd)</t>
  </si>
  <si>
    <t>Total (Accrued) Depreciation</t>
  </si>
  <si>
    <r>
      <t xml:space="preserve">Only change items in </t>
    </r>
    <r>
      <rPr>
        <sz val="10"/>
        <color indexed="10"/>
        <rFont val="Arial"/>
        <family val="2"/>
      </rPr>
      <t>RED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</si>
</sst>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 applyProtection="1">
      <alignment horizontal="centerContinuous"/>
      <protection locked="0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44" fontId="5" fillId="0" borderId="0" xfId="17" applyFont="1" applyAlignment="1">
      <alignment horizontal="right"/>
    </xf>
    <xf numFmtId="166" fontId="0" fillId="0" borderId="0" xfId="0" applyNumberFormat="1" applyAlignment="1">
      <alignment horizontal="right"/>
    </xf>
    <xf numFmtId="166" fontId="5" fillId="0" borderId="0" xfId="0" applyNumberFormat="1" applyFont="1" applyAlignment="1">
      <alignment horizontal="right"/>
    </xf>
    <xf numFmtId="166" fontId="6" fillId="0" borderId="1" xfId="0" applyNumberFormat="1" applyFont="1" applyBorder="1" applyAlignment="1">
      <alignment horizontal="right"/>
    </xf>
    <xf numFmtId="177" fontId="5" fillId="0" borderId="1" xfId="17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21" applyAlignment="1">
      <alignment horizontal="right"/>
    </xf>
    <xf numFmtId="166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31">
      <selection activeCell="A49" sqref="A49"/>
    </sheetView>
  </sheetViews>
  <sheetFormatPr defaultColWidth="9.140625" defaultRowHeight="12.75"/>
  <cols>
    <col min="1" max="1" width="34.28125" style="0" customWidth="1"/>
    <col min="2" max="5" width="10.7109375" style="0" customWidth="1"/>
    <col min="6" max="6" width="5.421875" style="0" customWidth="1"/>
    <col min="7" max="10" width="10.7109375" style="0" customWidth="1"/>
  </cols>
  <sheetData>
    <row r="1" spans="1:10" ht="15.7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0"/>
      <c r="B3" s="33" t="s">
        <v>14</v>
      </c>
      <c r="C3" s="33"/>
      <c r="D3" s="33"/>
      <c r="E3" s="33"/>
      <c r="G3" s="33" t="s">
        <v>14</v>
      </c>
      <c r="H3" s="33"/>
      <c r="I3" s="33"/>
      <c r="J3" s="33"/>
    </row>
    <row r="4" spans="2:10" ht="12.75" customHeight="1">
      <c r="B4" s="33" t="s">
        <v>16</v>
      </c>
      <c r="C4" s="33"/>
      <c r="D4" s="33"/>
      <c r="E4" s="33"/>
      <c r="G4" s="33" t="s">
        <v>15</v>
      </c>
      <c r="H4" s="33"/>
      <c r="I4" s="33"/>
      <c r="J4" s="33"/>
    </row>
    <row r="5" spans="1:10" ht="17.25" customHeight="1">
      <c r="A5" s="2" t="s">
        <v>4</v>
      </c>
      <c r="B5" s="2" t="s">
        <v>12</v>
      </c>
      <c r="C5" s="6" t="s">
        <v>1</v>
      </c>
      <c r="D5" s="6" t="s">
        <v>2</v>
      </c>
      <c r="E5" s="6" t="s">
        <v>3</v>
      </c>
      <c r="G5" s="2" t="s">
        <v>12</v>
      </c>
      <c r="H5" s="6" t="s">
        <v>1</v>
      </c>
      <c r="I5" s="6" t="s">
        <v>2</v>
      </c>
      <c r="J5" s="6" t="s">
        <v>3</v>
      </c>
    </row>
    <row r="6" spans="1:10" ht="12.75">
      <c r="A6" s="1" t="s">
        <v>17</v>
      </c>
      <c r="B6" s="11">
        <v>1688</v>
      </c>
      <c r="C6" s="11">
        <v>1663</v>
      </c>
      <c r="D6" s="11">
        <v>1872</v>
      </c>
      <c r="E6" s="11">
        <v>1400</v>
      </c>
      <c r="F6" s="12"/>
      <c r="G6" s="13">
        <f aca="true" t="shared" si="0" ref="G6:J7">+B6</f>
        <v>1688</v>
      </c>
      <c r="H6" s="13">
        <f t="shared" si="0"/>
        <v>1663</v>
      </c>
      <c r="I6" s="13">
        <f t="shared" si="0"/>
        <v>1872</v>
      </c>
      <c r="J6" s="13">
        <f t="shared" si="0"/>
        <v>1400</v>
      </c>
    </row>
    <row r="7" spans="1:10" ht="12.75">
      <c r="A7" s="30" t="s">
        <v>35</v>
      </c>
      <c r="B7" s="14">
        <v>69.9</v>
      </c>
      <c r="C7" s="14">
        <v>65</v>
      </c>
      <c r="D7" s="14">
        <v>67</v>
      </c>
      <c r="E7" s="14">
        <v>71</v>
      </c>
      <c r="F7" s="12"/>
      <c r="G7" s="15">
        <f t="shared" si="0"/>
        <v>69.9</v>
      </c>
      <c r="H7" s="15">
        <f t="shared" si="0"/>
        <v>65</v>
      </c>
      <c r="I7" s="15">
        <f t="shared" si="0"/>
        <v>67</v>
      </c>
      <c r="J7" s="15">
        <f t="shared" si="0"/>
        <v>71</v>
      </c>
    </row>
    <row r="8" spans="1:10" ht="12.75">
      <c r="A8" s="1" t="s">
        <v>18</v>
      </c>
      <c r="B8" s="16">
        <f>B6*B7</f>
        <v>117991.20000000001</v>
      </c>
      <c r="C8" s="16">
        <f>C6*C7</f>
        <v>108095</v>
      </c>
      <c r="D8" s="16">
        <f>D6*D7</f>
        <v>125424</v>
      </c>
      <c r="E8" s="16">
        <f>E6*E7</f>
        <v>99400</v>
      </c>
      <c r="F8" s="12"/>
      <c r="G8" s="17">
        <f>G6*G7</f>
        <v>117991.20000000001</v>
      </c>
      <c r="H8" s="17">
        <f>H6*H7</f>
        <v>108095</v>
      </c>
      <c r="I8" s="17">
        <f>I6*I7</f>
        <v>125424</v>
      </c>
      <c r="J8" s="17">
        <f>J6*J7</f>
        <v>99400</v>
      </c>
    </row>
    <row r="9" spans="1:10" ht="12.75">
      <c r="A9" s="1" t="s">
        <v>34</v>
      </c>
      <c r="B9" s="18">
        <v>0</v>
      </c>
      <c r="C9" s="18">
        <v>0</v>
      </c>
      <c r="D9" s="18">
        <v>0</v>
      </c>
      <c r="E9" s="18">
        <v>0</v>
      </c>
      <c r="F9" s="12"/>
      <c r="G9" s="19">
        <f>+B9</f>
        <v>0</v>
      </c>
      <c r="H9" s="19">
        <f>+C9</f>
        <v>0</v>
      </c>
      <c r="I9" s="19">
        <f>+D9</f>
        <v>0</v>
      </c>
      <c r="J9" s="19">
        <f>+E9</f>
        <v>0</v>
      </c>
    </row>
    <row r="10" spans="1:10" ht="12.75">
      <c r="A10" s="32" t="s">
        <v>19</v>
      </c>
      <c r="B10" s="16">
        <f>B8+B9</f>
        <v>117991.20000000001</v>
      </c>
      <c r="C10" s="16">
        <f>C8+C9</f>
        <v>108095</v>
      </c>
      <c r="D10" s="16">
        <f>D8+D9</f>
        <v>125424</v>
      </c>
      <c r="E10" s="16">
        <f>E8+E9</f>
        <v>99400</v>
      </c>
      <c r="F10" s="12"/>
      <c r="G10" s="16">
        <f>G8+G9</f>
        <v>117991.20000000001</v>
      </c>
      <c r="H10" s="16">
        <f>H8+H9</f>
        <v>108095</v>
      </c>
      <c r="I10" s="16">
        <f>I8+I9</f>
        <v>125424</v>
      </c>
      <c r="J10" s="16">
        <f>J8+J9</f>
        <v>99400</v>
      </c>
    </row>
    <row r="12" spans="1:10" ht="18" customHeight="1">
      <c r="A12" s="33" t="s">
        <v>13</v>
      </c>
      <c r="B12" s="33"/>
      <c r="C12" s="33"/>
      <c r="D12" s="33"/>
      <c r="E12" s="33"/>
      <c r="F12" s="33"/>
      <c r="G12" s="33"/>
      <c r="H12" s="33"/>
      <c r="I12" s="33"/>
      <c r="J12" s="33"/>
    </row>
    <row r="14" spans="1:10" ht="12.75">
      <c r="A14" s="2" t="s">
        <v>0</v>
      </c>
      <c r="B14" s="2" t="s">
        <v>12</v>
      </c>
      <c r="C14" s="2" t="s">
        <v>1</v>
      </c>
      <c r="D14" s="2" t="s">
        <v>2</v>
      </c>
      <c r="E14" s="2" t="s">
        <v>3</v>
      </c>
      <c r="G14" s="2" t="s">
        <v>12</v>
      </c>
      <c r="H14" s="2" t="s">
        <v>1</v>
      </c>
      <c r="I14" s="2" t="s">
        <v>2</v>
      </c>
      <c r="J14" s="2" t="s">
        <v>3</v>
      </c>
    </row>
    <row r="15" spans="1:10" ht="12.75">
      <c r="A15" s="1" t="s">
        <v>20</v>
      </c>
      <c r="B15" s="20">
        <v>122000</v>
      </c>
      <c r="C15" s="20">
        <v>117500</v>
      </c>
      <c r="D15" s="20">
        <v>126000</v>
      </c>
      <c r="E15" s="20">
        <v>130000</v>
      </c>
      <c r="F15" s="12"/>
      <c r="G15" s="17">
        <f aca="true" t="shared" si="1" ref="G15:H17">+B15</f>
        <v>122000</v>
      </c>
      <c r="H15" s="17">
        <f t="shared" si="1"/>
        <v>117500</v>
      </c>
      <c r="I15" s="17">
        <f aca="true" t="shared" si="2" ref="I15:J17">+D15</f>
        <v>126000</v>
      </c>
      <c r="J15" s="17">
        <f t="shared" si="2"/>
        <v>130000</v>
      </c>
    </row>
    <row r="16" spans="1:10" ht="12.75">
      <c r="A16" s="1" t="s">
        <v>21</v>
      </c>
      <c r="B16" s="21">
        <v>35000</v>
      </c>
      <c r="C16" s="21">
        <v>35000</v>
      </c>
      <c r="D16" s="21">
        <v>35000</v>
      </c>
      <c r="E16" s="21">
        <v>35000</v>
      </c>
      <c r="F16" s="12"/>
      <c r="G16" s="17">
        <f t="shared" si="1"/>
        <v>35000</v>
      </c>
      <c r="H16" s="17">
        <f t="shared" si="1"/>
        <v>35000</v>
      </c>
      <c r="I16" s="17">
        <f t="shared" si="2"/>
        <v>35000</v>
      </c>
      <c r="J16" s="17">
        <f t="shared" si="2"/>
        <v>35000</v>
      </c>
    </row>
    <row r="17" spans="1:10" ht="12.75">
      <c r="A17" s="1" t="s">
        <v>22</v>
      </c>
      <c r="B17" s="18">
        <v>2000</v>
      </c>
      <c r="C17" s="18">
        <v>2000</v>
      </c>
      <c r="D17" s="18">
        <v>2000</v>
      </c>
      <c r="E17" s="18">
        <v>2000</v>
      </c>
      <c r="F17" s="12"/>
      <c r="G17" s="22">
        <f t="shared" si="1"/>
        <v>2000</v>
      </c>
      <c r="H17" s="22">
        <f t="shared" si="1"/>
        <v>2000</v>
      </c>
      <c r="I17" s="22">
        <f t="shared" si="2"/>
        <v>2000</v>
      </c>
      <c r="J17" s="22">
        <f t="shared" si="2"/>
        <v>2000</v>
      </c>
    </row>
    <row r="18" spans="1:10" ht="12.75">
      <c r="A18" s="32" t="s">
        <v>23</v>
      </c>
      <c r="B18" s="16">
        <f>B15-B16-B17</f>
        <v>85000</v>
      </c>
      <c r="C18" s="16">
        <f>C15-C16-C17</f>
        <v>80500</v>
      </c>
      <c r="D18" s="16">
        <f>D15-D16-D17</f>
        <v>89000</v>
      </c>
      <c r="E18" s="16">
        <f>E15-E16-E17</f>
        <v>93000</v>
      </c>
      <c r="F18" s="12"/>
      <c r="G18" s="16">
        <f>G15-G16-G17</f>
        <v>85000</v>
      </c>
      <c r="H18" s="16">
        <f>H15-H16-H17</f>
        <v>80500</v>
      </c>
      <c r="I18" s="16">
        <f>I15-I16-I17</f>
        <v>89000</v>
      </c>
      <c r="J18" s="16">
        <f>J15-J16-J17</f>
        <v>93000</v>
      </c>
    </row>
    <row r="19" spans="1:10" ht="12.75">
      <c r="A19" s="1"/>
      <c r="B19" s="4"/>
      <c r="C19" s="4"/>
      <c r="D19" s="4"/>
      <c r="E19" s="4"/>
      <c r="G19" s="4"/>
      <c r="H19" s="4"/>
      <c r="I19" s="4"/>
      <c r="J19" s="4"/>
    </row>
    <row r="20" spans="1:10" ht="18.75" customHeight="1">
      <c r="A20" s="34" t="s">
        <v>8</v>
      </c>
      <c r="B20" s="34"/>
      <c r="C20" s="34"/>
      <c r="D20" s="34"/>
      <c r="E20" s="34"/>
      <c r="F20" s="34"/>
      <c r="G20" s="34"/>
      <c r="H20" s="34"/>
      <c r="I20" s="34"/>
      <c r="J20" s="34"/>
    </row>
    <row r="22" spans="1:10" ht="12.75">
      <c r="A22" s="2" t="s">
        <v>5</v>
      </c>
      <c r="B22" s="2" t="s">
        <v>12</v>
      </c>
      <c r="C22" s="7" t="s">
        <v>1</v>
      </c>
      <c r="D22" s="7" t="s">
        <v>2</v>
      </c>
      <c r="E22" s="7" t="s">
        <v>3</v>
      </c>
      <c r="G22" s="2" t="s">
        <v>12</v>
      </c>
      <c r="H22" s="7" t="s">
        <v>1</v>
      </c>
      <c r="I22" s="7" t="s">
        <v>2</v>
      </c>
      <c r="J22" s="7" t="s">
        <v>3</v>
      </c>
    </row>
    <row r="23" spans="1:10" ht="12.75">
      <c r="A23" s="31" t="s">
        <v>19</v>
      </c>
      <c r="B23" s="23">
        <f>B10</f>
        <v>117991.20000000001</v>
      </c>
      <c r="C23" s="23">
        <f>C10</f>
        <v>108095</v>
      </c>
      <c r="D23" s="23">
        <f>D10</f>
        <v>125424</v>
      </c>
      <c r="E23" s="23">
        <f>E10</f>
        <v>99400</v>
      </c>
      <c r="F23" s="12"/>
      <c r="G23" s="23">
        <f>G10</f>
        <v>117991.20000000001</v>
      </c>
      <c r="H23" s="23">
        <f>H10</f>
        <v>108095</v>
      </c>
      <c r="I23" s="23">
        <f>I10</f>
        <v>125424</v>
      </c>
      <c r="J23" s="23">
        <f>J10</f>
        <v>99400</v>
      </c>
    </row>
    <row r="24" spans="1:10" ht="12.75">
      <c r="A24" s="31" t="s">
        <v>23</v>
      </c>
      <c r="B24" s="16">
        <f>B18</f>
        <v>85000</v>
      </c>
      <c r="C24" s="16">
        <f>C18</f>
        <v>80500</v>
      </c>
      <c r="D24" s="16">
        <f>D18</f>
        <v>89000</v>
      </c>
      <c r="E24" s="16">
        <f>E18</f>
        <v>93000</v>
      </c>
      <c r="F24" s="12"/>
      <c r="G24" s="16">
        <f>G18</f>
        <v>85000</v>
      </c>
      <c r="H24" s="16">
        <f>H18</f>
        <v>80500</v>
      </c>
      <c r="I24" s="16">
        <f>I18</f>
        <v>89000</v>
      </c>
      <c r="J24" s="16">
        <f>J18</f>
        <v>93000</v>
      </c>
    </row>
    <row r="25" spans="1:10" ht="12.75">
      <c r="A25" s="1" t="s">
        <v>36</v>
      </c>
      <c r="B25" s="16">
        <f>B23-B24</f>
        <v>32991.20000000001</v>
      </c>
      <c r="C25" s="16">
        <f>C23-C24</f>
        <v>27595</v>
      </c>
      <c r="D25" s="16">
        <f>D23-D24</f>
        <v>36424</v>
      </c>
      <c r="E25" s="16">
        <f>E23-E24</f>
        <v>6400</v>
      </c>
      <c r="F25" s="12"/>
      <c r="G25" s="16">
        <f>G23-G24</f>
        <v>32991.20000000001</v>
      </c>
      <c r="H25" s="16">
        <f>H23-H24</f>
        <v>27595</v>
      </c>
      <c r="I25" s="16">
        <f>I23-I24</f>
        <v>36424</v>
      </c>
      <c r="J25" s="16">
        <f>J23-J24</f>
        <v>6400</v>
      </c>
    </row>
    <row r="26" spans="1:10" ht="12.75">
      <c r="A26" s="9" t="s">
        <v>24</v>
      </c>
      <c r="B26" s="29">
        <v>15</v>
      </c>
      <c r="C26" s="29">
        <v>15</v>
      </c>
      <c r="D26" s="29">
        <v>15</v>
      </c>
      <c r="E26" s="29">
        <v>15</v>
      </c>
      <c r="F26" s="12"/>
      <c r="G26" s="24">
        <f>(G25/G23)*G33</f>
        <v>16.776437564835348</v>
      </c>
      <c r="H26" s="24">
        <f>(H25/H23)*H33</f>
        <v>15.317082196216292</v>
      </c>
      <c r="I26" s="24">
        <f>(I25/I23)*I33</f>
        <v>17.42441637964026</v>
      </c>
      <c r="J26" s="24">
        <f>(J25/J23)*J33</f>
        <v>3.8631790744466805</v>
      </c>
    </row>
    <row r="27" spans="1:10" ht="12.75">
      <c r="A27" s="32" t="s">
        <v>25</v>
      </c>
      <c r="B27" s="16">
        <f>B25/B26</f>
        <v>2199.4133333333343</v>
      </c>
      <c r="C27" s="16">
        <f>C25/C26</f>
        <v>1839.6666666666667</v>
      </c>
      <c r="D27" s="16">
        <f>D25/D26</f>
        <v>2428.266666666667</v>
      </c>
      <c r="E27" s="16">
        <f>E25/E26</f>
        <v>426.6666666666667</v>
      </c>
      <c r="F27" s="12"/>
      <c r="G27" s="16">
        <f>G25/G26</f>
        <v>1966.5200000000002</v>
      </c>
      <c r="H27" s="16">
        <f>H25/H26</f>
        <v>1801.5833333333333</v>
      </c>
      <c r="I27" s="16">
        <f>I25/I26</f>
        <v>2090.4</v>
      </c>
      <c r="J27" s="16">
        <f>J25/J26</f>
        <v>1656.6666666666665</v>
      </c>
    </row>
    <row r="29" spans="1:10" ht="17.25" customHeight="1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2" t="s">
        <v>6</v>
      </c>
      <c r="B30" s="2" t="s">
        <v>12</v>
      </c>
      <c r="C30" s="2" t="s">
        <v>1</v>
      </c>
      <c r="D30" s="2" t="s">
        <v>2</v>
      </c>
      <c r="E30" s="2" t="s">
        <v>3</v>
      </c>
      <c r="G30" s="2" t="s">
        <v>12</v>
      </c>
      <c r="H30" s="2" t="s">
        <v>1</v>
      </c>
      <c r="I30" s="2" t="s">
        <v>2</v>
      </c>
      <c r="J30" s="2" t="s">
        <v>3</v>
      </c>
    </row>
    <row r="31" spans="1:10" ht="12.75">
      <c r="A31" s="1" t="s">
        <v>26</v>
      </c>
      <c r="B31" s="16">
        <f>B10</f>
        <v>117991.20000000001</v>
      </c>
      <c r="C31" s="16">
        <f>C10</f>
        <v>108095</v>
      </c>
      <c r="D31" s="16">
        <f>D10</f>
        <v>125424</v>
      </c>
      <c r="E31" s="16">
        <f>E10</f>
        <v>99400</v>
      </c>
      <c r="F31" s="16"/>
      <c r="G31" s="16">
        <f>G10</f>
        <v>117991.20000000001</v>
      </c>
      <c r="H31" s="16">
        <f>H10</f>
        <v>108095</v>
      </c>
      <c r="I31" s="16">
        <f>I10</f>
        <v>125424</v>
      </c>
      <c r="J31" s="16">
        <f>J10</f>
        <v>99400</v>
      </c>
    </row>
    <row r="32" spans="1:10" ht="12.75">
      <c r="A32" s="1" t="s">
        <v>25</v>
      </c>
      <c r="B32" s="16">
        <f>B27</f>
        <v>2199.4133333333343</v>
      </c>
      <c r="C32" s="16">
        <f>C27</f>
        <v>1839.6666666666667</v>
      </c>
      <c r="D32" s="16">
        <f>D27</f>
        <v>2428.266666666667</v>
      </c>
      <c r="E32" s="16">
        <f>E27</f>
        <v>426.6666666666667</v>
      </c>
      <c r="F32" s="16"/>
      <c r="G32" s="16">
        <f>G27</f>
        <v>1966.5200000000002</v>
      </c>
      <c r="H32" s="16">
        <f>H27</f>
        <v>1801.5833333333333</v>
      </c>
      <c r="I32" s="16">
        <f>I27</f>
        <v>2090.4</v>
      </c>
      <c r="J32" s="16">
        <f>J27</f>
        <v>1656.6666666666665</v>
      </c>
    </row>
    <row r="33" spans="1:10" ht="12.75">
      <c r="A33" s="32" t="s">
        <v>27</v>
      </c>
      <c r="B33" s="25">
        <f>B31/B32</f>
        <v>53.64666941487425</v>
      </c>
      <c r="C33" s="25">
        <f>C31/C32</f>
        <v>58.75792716071752</v>
      </c>
      <c r="D33" s="25">
        <f>D31/D32</f>
        <v>51.65165824730946</v>
      </c>
      <c r="E33" s="25">
        <f>E31/E32</f>
        <v>232.96875</v>
      </c>
      <c r="F33" s="26"/>
      <c r="G33" s="11">
        <v>60</v>
      </c>
      <c r="H33" s="11">
        <v>60</v>
      </c>
      <c r="I33" s="11">
        <v>60</v>
      </c>
      <c r="J33" s="11">
        <v>60</v>
      </c>
    </row>
    <row r="35" spans="1:10" ht="16.5" customHeight="1">
      <c r="A35" s="35" t="s">
        <v>10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2" t="s">
        <v>31</v>
      </c>
      <c r="B36" s="2" t="s">
        <v>12</v>
      </c>
      <c r="C36" s="7" t="s">
        <v>1</v>
      </c>
      <c r="D36" s="7" t="s">
        <v>2</v>
      </c>
      <c r="E36" s="7" t="s">
        <v>3</v>
      </c>
      <c r="G36" s="2" t="s">
        <v>12</v>
      </c>
      <c r="H36" s="7" t="s">
        <v>1</v>
      </c>
      <c r="I36" s="7" t="s">
        <v>2</v>
      </c>
      <c r="J36" s="7" t="s">
        <v>3</v>
      </c>
    </row>
    <row r="37" spans="1:10" ht="12.75">
      <c r="A37" s="31" t="s">
        <v>23</v>
      </c>
      <c r="B37" s="27">
        <f>B24</f>
        <v>85000</v>
      </c>
      <c r="C37" s="27">
        <f>C24</f>
        <v>80500</v>
      </c>
      <c r="D37" s="27">
        <f>D24</f>
        <v>89000</v>
      </c>
      <c r="E37" s="27">
        <f>E24</f>
        <v>93000</v>
      </c>
      <c r="F37" s="26"/>
      <c r="G37" s="27">
        <f>G24</f>
        <v>85000</v>
      </c>
      <c r="H37" s="27">
        <f>H24</f>
        <v>80500</v>
      </c>
      <c r="I37" s="27">
        <f>I24</f>
        <v>89000</v>
      </c>
      <c r="J37" s="27">
        <f>J24</f>
        <v>93000</v>
      </c>
    </row>
    <row r="38" spans="1:10" ht="12.75">
      <c r="A38" s="1" t="s">
        <v>25</v>
      </c>
      <c r="B38" s="16">
        <f>B32</f>
        <v>2199.4133333333343</v>
      </c>
      <c r="C38" s="16">
        <f>C32</f>
        <v>1839.6666666666667</v>
      </c>
      <c r="D38" s="16">
        <f>D32</f>
        <v>2428.266666666667</v>
      </c>
      <c r="E38" s="16">
        <f>E32</f>
        <v>426.6666666666667</v>
      </c>
      <c r="F38" s="12"/>
      <c r="G38" s="16">
        <f>G32</f>
        <v>1966.5200000000002</v>
      </c>
      <c r="H38" s="16">
        <f>H32</f>
        <v>1801.5833333333333</v>
      </c>
      <c r="I38" s="16">
        <f>I32</f>
        <v>2090.4</v>
      </c>
      <c r="J38" s="16">
        <f>J32</f>
        <v>1656.6666666666665</v>
      </c>
    </row>
    <row r="39" spans="1:10" ht="12.75">
      <c r="A39" s="32" t="s">
        <v>28</v>
      </c>
      <c r="B39" s="28">
        <f>B37/B38</f>
        <v>38.64666941487425</v>
      </c>
      <c r="C39" s="28">
        <f>C37/C38</f>
        <v>43.75792716071752</v>
      </c>
      <c r="D39" s="28">
        <f>D37/D38</f>
        <v>36.65165824730946</v>
      </c>
      <c r="E39" s="28">
        <f>E37/E38</f>
        <v>217.96875</v>
      </c>
      <c r="F39" s="12"/>
      <c r="G39" s="28">
        <f>G37/G38</f>
        <v>43.22356243516465</v>
      </c>
      <c r="H39" s="28">
        <f>H37/H38</f>
        <v>44.68291780378371</v>
      </c>
      <c r="I39" s="28">
        <f>I37/I38</f>
        <v>42.57558362035974</v>
      </c>
      <c r="J39" s="28">
        <f>J37/J38</f>
        <v>56.13682092555332</v>
      </c>
    </row>
    <row r="41" spans="1:10" ht="12.75">
      <c r="A41" s="33" t="s">
        <v>11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2" t="s">
        <v>7</v>
      </c>
      <c r="B42" s="2" t="s">
        <v>12</v>
      </c>
      <c r="C42" s="2" t="s">
        <v>1</v>
      </c>
      <c r="D42" s="2" t="s">
        <v>2</v>
      </c>
      <c r="E42" s="2" t="s">
        <v>3</v>
      </c>
      <c r="G42" s="2" t="s">
        <v>12</v>
      </c>
      <c r="H42" s="2" t="s">
        <v>1</v>
      </c>
      <c r="I42" s="2" t="s">
        <v>2</v>
      </c>
      <c r="J42" s="2" t="s">
        <v>3</v>
      </c>
    </row>
    <row r="43" spans="1:10" ht="12.75">
      <c r="A43" s="1" t="s">
        <v>27</v>
      </c>
      <c r="B43" s="8">
        <f>B33</f>
        <v>53.64666941487425</v>
      </c>
      <c r="C43" s="8">
        <f>C33</f>
        <v>58.75792716071752</v>
      </c>
      <c r="D43" s="8">
        <f>D33</f>
        <v>51.65165824730946</v>
      </c>
      <c r="E43" s="5">
        <f>E33</f>
        <v>232.96875</v>
      </c>
      <c r="G43" s="8">
        <f>G33</f>
        <v>60</v>
      </c>
      <c r="H43" s="8">
        <f>H33</f>
        <v>60</v>
      </c>
      <c r="I43" s="8">
        <f>I33</f>
        <v>60</v>
      </c>
      <c r="J43" s="8">
        <f>J33</f>
        <v>60</v>
      </c>
    </row>
    <row r="44" spans="1:10" ht="12.75">
      <c r="A44" s="1" t="s">
        <v>28</v>
      </c>
      <c r="B44" s="8">
        <f>B39</f>
        <v>38.64666941487425</v>
      </c>
      <c r="C44" s="8">
        <f>C39</f>
        <v>43.75792716071752</v>
      </c>
      <c r="D44" s="8">
        <f>D39</f>
        <v>36.65165824730946</v>
      </c>
      <c r="E44" s="8">
        <f>E39</f>
        <v>217.96875</v>
      </c>
      <c r="G44" s="8">
        <f>G39</f>
        <v>43.22356243516465</v>
      </c>
      <c r="H44" s="8">
        <f>H39</f>
        <v>44.68291780378371</v>
      </c>
      <c r="I44" s="8">
        <f>I39</f>
        <v>42.57558362035974</v>
      </c>
      <c r="J44" s="8">
        <f>J39</f>
        <v>56.13682092555332</v>
      </c>
    </row>
    <row r="45" spans="1:10" ht="12.75">
      <c r="A45" s="32" t="s">
        <v>29</v>
      </c>
      <c r="B45" s="3">
        <f>B43-B44</f>
        <v>15</v>
      </c>
      <c r="C45" s="3">
        <f>C43-C44</f>
        <v>15</v>
      </c>
      <c r="D45" s="3">
        <f>D43-D44</f>
        <v>15</v>
      </c>
      <c r="E45" s="3">
        <f>E43-E44</f>
        <v>15</v>
      </c>
      <c r="G45" s="8">
        <f>G43-G44</f>
        <v>16.776437564835348</v>
      </c>
      <c r="H45" s="8">
        <f>H43-H44</f>
        <v>15.31708219621629</v>
      </c>
      <c r="I45" s="8">
        <f>I43-I44</f>
        <v>17.424416379640263</v>
      </c>
      <c r="J45" s="8">
        <f>J43-J44</f>
        <v>3.863179074446677</v>
      </c>
    </row>
    <row r="47" ht="12.75">
      <c r="A47" t="s">
        <v>32</v>
      </c>
    </row>
    <row r="48" ht="12.75">
      <c r="A48" t="s">
        <v>33</v>
      </c>
    </row>
    <row r="49" ht="12.75">
      <c r="A49" t="s">
        <v>37</v>
      </c>
    </row>
  </sheetData>
  <mergeCells count="10">
    <mergeCell ref="A1:J1"/>
    <mergeCell ref="G4:J4"/>
    <mergeCell ref="G3:J3"/>
    <mergeCell ref="B4:E4"/>
    <mergeCell ref="B3:E3"/>
    <mergeCell ref="A41:J41"/>
    <mergeCell ref="A12:J12"/>
    <mergeCell ref="A20:J20"/>
    <mergeCell ref="A29:J29"/>
    <mergeCell ref="A35:J35"/>
  </mergeCells>
  <printOptions gridLines="1"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 Real Estate Appraisers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KREAB</dc:creator>
  <cp:keywords/>
  <dc:description/>
  <cp:lastModifiedBy>Dennis Badger</cp:lastModifiedBy>
  <cp:lastPrinted>2005-03-22T21:06:55Z</cp:lastPrinted>
  <dcterms:created xsi:type="dcterms:W3CDTF">2003-01-31T00:28:09Z</dcterms:created>
  <dcterms:modified xsi:type="dcterms:W3CDTF">2005-03-23T16:18:51Z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-1023293769</vt:i4>
  </property>
  <property fmtid="{D5CDD505-2E9C-101B-9397-08002B2CF9AE}" pid="3" name="_EmailSubject">
    <vt:lpwstr>Depreciation</vt:lpwstr>
  </property>
  <property fmtid="{D5CDD505-2E9C-101B-9397-08002B2CF9AE}" pid="4" name="_AuthorEmail">
    <vt:lpwstr>Larry.Disney@ky.gov</vt:lpwstr>
  </property>
  <property fmtid="{D5CDD505-2E9C-101B-9397-08002B2CF9AE}" pid="5" name="_AuthorEmailDisplayName">
    <vt:lpwstr>Disney, Larry  (Ky Brd of Re Appraisers)</vt:lpwstr>
  </property>
  <property fmtid="{D5CDD505-2E9C-101B-9397-08002B2CF9AE}" pid="6" name="_PreviousAdHocReviewCycleID">
    <vt:i4>-1034629827</vt:i4>
  </property>
  <property fmtid="{D5CDD505-2E9C-101B-9397-08002B2CF9AE}" pid="7" name="_ReviewingToolsShownOnce">
    <vt:lpwstr/>
  </property>
</Properties>
</file>